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filsrv01\netuser$\S14917\Data\JM Privat\Nittedal Innebandy\"/>
    </mc:Choice>
  </mc:AlternateContent>
  <bookViews>
    <workbookView xWindow="0" yWindow="0" windowWidth="27600" windowHeight="1207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38" i="1"/>
  <c r="G30" i="1"/>
  <c r="G6" i="1"/>
  <c r="G13" i="1" s="1"/>
  <c r="G26" i="1" s="1"/>
  <c r="G33" i="1" s="1"/>
</calcChain>
</file>

<file path=xl/sharedStrings.xml><?xml version="1.0" encoding="utf-8"?>
<sst xmlns="http://schemas.openxmlformats.org/spreadsheetml/2006/main" count="29" uniqueCount="27">
  <si>
    <t xml:space="preserve">Inntekter </t>
  </si>
  <si>
    <t xml:space="preserve">Treningsavgift </t>
  </si>
  <si>
    <t>Drakter</t>
  </si>
  <si>
    <t>Støtte Nittedal idrettslag</t>
  </si>
  <si>
    <t>Grasrotandelen</t>
  </si>
  <si>
    <t>Inntekter Dugnad</t>
  </si>
  <si>
    <t xml:space="preserve">Sum inntekter </t>
  </si>
  <si>
    <t xml:space="preserve">Driftskostnader </t>
  </si>
  <si>
    <t xml:space="preserve">Spilleavgifter </t>
  </si>
  <si>
    <t>Dommeravgifter</t>
  </si>
  <si>
    <t xml:space="preserve">Utstyr </t>
  </si>
  <si>
    <t>Annonsekostnader</t>
  </si>
  <si>
    <t xml:space="preserve">Gebyrer </t>
  </si>
  <si>
    <t xml:space="preserve">Driftsresultat </t>
  </si>
  <si>
    <t>Finans</t>
  </si>
  <si>
    <t>Renteinntekter</t>
  </si>
  <si>
    <t>Sum finansinntekter</t>
  </si>
  <si>
    <t xml:space="preserve">Årsresultat </t>
  </si>
  <si>
    <t xml:space="preserve">Budsjett 2014 </t>
  </si>
  <si>
    <t>Budsjett 2015</t>
  </si>
  <si>
    <t>Regnskap 2014</t>
  </si>
  <si>
    <t xml:space="preserve">SFO </t>
  </si>
  <si>
    <t xml:space="preserve">Gensere og andre effekter </t>
  </si>
  <si>
    <t>Sponsorer</t>
  </si>
  <si>
    <t xml:space="preserve">Investering i nytt innebandyvant </t>
  </si>
  <si>
    <t xml:space="preserve">Avskrives over 5 år </t>
  </si>
  <si>
    <t xml:space="preserve">Avskrivning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</si>
</sst>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0" fontId="3" fillId="0" borderId="2" xfId="0" applyFont="1" applyBorder="1"/>
    <xf numFmtId="3" fontId="3" fillId="0" borderId="2" xfId="0" applyNumberFormat="1" applyFont="1" applyBorder="1"/>
    <xf numFmtId="0" fontId="6" fillId="0" borderId="0" xfId="0" applyFont="1" applyAlignment="1">
      <alignment horizontal="righ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L16" sqref="L16"/>
    </sheetView>
  </sheetViews>
  <sheetFormatPr baseColWidth="10" defaultRowHeight="15" x14ac:dyDescent="0.25"/>
  <cols>
    <col min="2" max="2" width="10.7109375" customWidth="1"/>
    <col min="3" max="4" width="8.7109375" customWidth="1"/>
    <col min="5" max="5" width="9.7109375" customWidth="1"/>
    <col min="6" max="6" width="18.28515625" customWidth="1"/>
    <col min="7" max="7" width="22.5703125" customWidth="1"/>
  </cols>
  <sheetData>
    <row r="1" spans="1:7" ht="18.75" x14ac:dyDescent="0.3">
      <c r="A1" s="1" t="s">
        <v>18</v>
      </c>
    </row>
    <row r="3" spans="1:7" ht="18" x14ac:dyDescent="0.35">
      <c r="E3" s="2"/>
      <c r="F3" s="11" t="s">
        <v>20</v>
      </c>
      <c r="G3" s="11" t="s">
        <v>19</v>
      </c>
    </row>
    <row r="4" spans="1:7" ht="16.5" x14ac:dyDescent="0.3">
      <c r="A4" s="3" t="s">
        <v>0</v>
      </c>
      <c r="E4" s="4"/>
    </row>
    <row r="5" spans="1:7" ht="15.75" x14ac:dyDescent="0.3">
      <c r="A5" s="5" t="s">
        <v>1</v>
      </c>
      <c r="B5" s="5"/>
      <c r="C5" s="5"/>
      <c r="D5" s="5"/>
      <c r="E5" s="5"/>
      <c r="F5" s="6">
        <v>70050</v>
      </c>
      <c r="G5" s="6">
        <v>75000</v>
      </c>
    </row>
    <row r="6" spans="1:7" ht="15.75" x14ac:dyDescent="0.3">
      <c r="A6" s="5" t="s">
        <v>21</v>
      </c>
      <c r="B6" s="5"/>
      <c r="C6" s="5"/>
      <c r="D6" s="5"/>
      <c r="E6" s="5"/>
      <c r="F6" s="6">
        <v>0</v>
      </c>
      <c r="G6" s="6">
        <f>60*200</f>
        <v>12000</v>
      </c>
    </row>
    <row r="7" spans="1:7" ht="15.75" x14ac:dyDescent="0.3">
      <c r="A7" s="5" t="s">
        <v>2</v>
      </c>
      <c r="B7" s="5"/>
      <c r="C7" s="5"/>
      <c r="D7" s="5"/>
      <c r="E7" s="5"/>
      <c r="F7" s="6">
        <v>750</v>
      </c>
      <c r="G7" s="6">
        <v>5000</v>
      </c>
    </row>
    <row r="8" spans="1:7" ht="15.75" x14ac:dyDescent="0.3">
      <c r="A8" s="5" t="s">
        <v>22</v>
      </c>
      <c r="B8" s="5"/>
      <c r="C8" s="5"/>
      <c r="D8" s="5"/>
      <c r="E8" s="5"/>
      <c r="F8" s="6">
        <v>0</v>
      </c>
      <c r="G8" s="6">
        <v>40000</v>
      </c>
    </row>
    <row r="9" spans="1:7" ht="15.75" x14ac:dyDescent="0.3">
      <c r="A9" s="5" t="s">
        <v>3</v>
      </c>
      <c r="B9" s="5"/>
      <c r="C9" s="5"/>
      <c r="D9" s="5"/>
      <c r="E9" s="5"/>
      <c r="F9" s="6">
        <v>39925.53</v>
      </c>
      <c r="G9" s="6">
        <v>50000</v>
      </c>
    </row>
    <row r="10" spans="1:7" ht="15.75" x14ac:dyDescent="0.3">
      <c r="A10" s="5" t="s">
        <v>4</v>
      </c>
      <c r="B10" s="5"/>
      <c r="C10" s="5"/>
      <c r="D10" s="5"/>
      <c r="E10" s="5"/>
      <c r="F10" s="6">
        <v>0</v>
      </c>
      <c r="G10" s="6">
        <v>0</v>
      </c>
    </row>
    <row r="11" spans="1:7" ht="15.75" x14ac:dyDescent="0.3">
      <c r="A11" s="5" t="s">
        <v>23</v>
      </c>
      <c r="B11" s="5"/>
      <c r="C11" s="5"/>
      <c r="D11" s="5"/>
      <c r="E11" s="5"/>
      <c r="F11" s="6">
        <v>0</v>
      </c>
      <c r="G11" s="6">
        <v>20000</v>
      </c>
    </row>
    <row r="12" spans="1:7" ht="15.75" x14ac:dyDescent="0.3">
      <c r="A12" s="5" t="s">
        <v>5</v>
      </c>
      <c r="B12" s="5"/>
      <c r="C12" s="5"/>
      <c r="D12" s="5"/>
      <c r="E12" s="5"/>
      <c r="F12" s="6">
        <v>16308</v>
      </c>
      <c r="G12" s="6">
        <v>20000</v>
      </c>
    </row>
    <row r="13" spans="1:7" ht="15.75" x14ac:dyDescent="0.3">
      <c r="A13" s="7" t="s">
        <v>6</v>
      </c>
      <c r="B13" s="7"/>
      <c r="C13" s="7"/>
      <c r="D13" s="7"/>
      <c r="E13" s="7"/>
      <c r="F13" s="8">
        <v>127033.53</v>
      </c>
      <c r="G13" s="8">
        <f>SUM(G5:G12)</f>
        <v>222000</v>
      </c>
    </row>
    <row r="15" spans="1:7" ht="16.5" x14ac:dyDescent="0.3">
      <c r="A15" s="3" t="s">
        <v>7</v>
      </c>
      <c r="B15" s="3"/>
      <c r="C15" s="3"/>
      <c r="D15" s="3"/>
      <c r="E15" s="3"/>
      <c r="F15" s="3"/>
      <c r="G15" s="3"/>
    </row>
    <row r="16" spans="1:7" ht="15.75" x14ac:dyDescent="0.3">
      <c r="A16" s="5" t="s">
        <v>8</v>
      </c>
      <c r="B16" s="5"/>
      <c r="C16" s="5"/>
      <c r="D16" s="5"/>
      <c r="E16" s="5"/>
      <c r="F16" s="6">
        <v>22400</v>
      </c>
      <c r="G16" s="6">
        <v>40000</v>
      </c>
    </row>
    <row r="17" spans="1:7" ht="15.75" x14ac:dyDescent="0.3">
      <c r="A17" s="5" t="s">
        <v>9</v>
      </c>
      <c r="B17" s="5"/>
      <c r="C17" s="5"/>
      <c r="D17" s="5"/>
      <c r="E17" s="5"/>
      <c r="F17" s="6">
        <v>5800</v>
      </c>
      <c r="G17" s="6">
        <v>10000</v>
      </c>
    </row>
    <row r="18" spans="1:7" ht="15.75" x14ac:dyDescent="0.3">
      <c r="A18" s="5" t="s">
        <v>10</v>
      </c>
      <c r="B18" s="5"/>
      <c r="C18" s="5"/>
      <c r="D18" s="5"/>
      <c r="E18" s="5"/>
      <c r="F18" s="6">
        <v>10062.9</v>
      </c>
      <c r="G18" s="6">
        <v>20000</v>
      </c>
    </row>
    <row r="19" spans="1:7" ht="15.75" x14ac:dyDescent="0.3">
      <c r="A19" s="5" t="s">
        <v>2</v>
      </c>
      <c r="B19" s="5"/>
      <c r="C19" s="5"/>
      <c r="D19" s="5"/>
      <c r="E19" s="5"/>
      <c r="F19" s="6">
        <v>31250</v>
      </c>
      <c r="G19" s="6">
        <v>5000</v>
      </c>
    </row>
    <row r="20" spans="1:7" ht="15.75" x14ac:dyDescent="0.3">
      <c r="A20" s="5" t="s">
        <v>22</v>
      </c>
      <c r="B20" s="5"/>
      <c r="C20" s="5"/>
      <c r="D20" s="5"/>
      <c r="E20" s="5"/>
      <c r="F20" s="6"/>
      <c r="G20" s="6">
        <v>30000</v>
      </c>
    </row>
    <row r="21" spans="1:7" ht="15.75" x14ac:dyDescent="0.3">
      <c r="A21" s="5" t="s">
        <v>11</v>
      </c>
      <c r="B21" s="5"/>
      <c r="C21" s="5"/>
      <c r="D21" s="5"/>
      <c r="E21" s="5"/>
      <c r="F21" s="6">
        <v>3399</v>
      </c>
      <c r="G21" s="6">
        <v>5000</v>
      </c>
    </row>
    <row r="22" spans="1:7" ht="15.75" x14ac:dyDescent="0.3">
      <c r="A22" s="5" t="s">
        <v>12</v>
      </c>
      <c r="B22" s="5"/>
      <c r="C22" s="5"/>
      <c r="D22" s="5"/>
      <c r="E22" s="5"/>
      <c r="F22" s="6">
        <v>0</v>
      </c>
      <c r="G22" s="6">
        <v>0</v>
      </c>
    </row>
    <row r="23" spans="1:7" ht="15.75" x14ac:dyDescent="0.3">
      <c r="A23" s="5" t="s">
        <v>26</v>
      </c>
      <c r="B23" s="5"/>
      <c r="C23" s="5"/>
      <c r="D23" s="5"/>
      <c r="E23" s="5"/>
      <c r="F23" s="6"/>
      <c r="G23" s="6">
        <f>G38</f>
        <v>20000</v>
      </c>
    </row>
    <row r="24" spans="1:7" ht="15.75" x14ac:dyDescent="0.3">
      <c r="A24" s="7"/>
      <c r="B24" s="7"/>
      <c r="C24" s="7"/>
      <c r="D24" s="7"/>
      <c r="E24" s="7"/>
      <c r="F24" s="8">
        <v>72911.899999999994</v>
      </c>
      <c r="G24" s="8">
        <f>SUM(G16:G23)</f>
        <v>130000</v>
      </c>
    </row>
    <row r="26" spans="1:7" ht="15.75" x14ac:dyDescent="0.3">
      <c r="A26" s="7" t="s">
        <v>13</v>
      </c>
      <c r="B26" s="7"/>
      <c r="C26" s="7"/>
      <c r="D26" s="7"/>
      <c r="E26" s="7"/>
      <c r="F26" s="8">
        <v>54121.630000000005</v>
      </c>
      <c r="G26" s="8">
        <f>G13-G24</f>
        <v>92000</v>
      </c>
    </row>
    <row r="28" spans="1:7" ht="16.5" x14ac:dyDescent="0.3">
      <c r="A28" s="3" t="s">
        <v>14</v>
      </c>
    </row>
    <row r="29" spans="1:7" ht="15.75" x14ac:dyDescent="0.3">
      <c r="A29" s="5" t="s">
        <v>15</v>
      </c>
      <c r="B29" s="5"/>
      <c r="C29" s="5"/>
      <c r="D29" s="5"/>
      <c r="E29" s="5"/>
      <c r="F29" s="5">
        <v>31</v>
      </c>
      <c r="G29" s="5">
        <v>50</v>
      </c>
    </row>
    <row r="30" spans="1:7" ht="15.75" x14ac:dyDescent="0.3">
      <c r="A30" s="7" t="s">
        <v>16</v>
      </c>
      <c r="B30" s="7"/>
      <c r="C30" s="7"/>
      <c r="D30" s="7"/>
      <c r="E30" s="7"/>
      <c r="F30" s="7">
        <v>31</v>
      </c>
      <c r="G30" s="7">
        <f>SUM(G29)</f>
        <v>50</v>
      </c>
    </row>
    <row r="33" spans="1:7" ht="17.25" thickBot="1" x14ac:dyDescent="0.35">
      <c r="A33" s="9" t="s">
        <v>17</v>
      </c>
      <c r="B33" s="9"/>
      <c r="C33" s="9"/>
      <c r="D33" s="9"/>
      <c r="E33" s="9"/>
      <c r="F33" s="10">
        <v>54152.630000000005</v>
      </c>
      <c r="G33" s="10">
        <f>G26+G30</f>
        <v>92050</v>
      </c>
    </row>
    <row r="36" spans="1:7" x14ac:dyDescent="0.25">
      <c r="A36" t="s">
        <v>24</v>
      </c>
      <c r="G36" s="12">
        <v>100000</v>
      </c>
    </row>
    <row r="38" spans="1:7" x14ac:dyDescent="0.25">
      <c r="A38" t="s">
        <v>25</v>
      </c>
      <c r="G38" s="12">
        <f>G36/5</f>
        <v>20000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BDO Oslo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Undseth</dc:creator>
  <cp:lastModifiedBy>Jan Magnar Ingebrigtsli</cp:lastModifiedBy>
  <dcterms:created xsi:type="dcterms:W3CDTF">2015-03-12T23:17:19Z</dcterms:created>
  <dcterms:modified xsi:type="dcterms:W3CDTF">2015-03-16T06:35:52Z</dcterms:modified>
</cp:coreProperties>
</file>